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PfGWErEk4ypmbX5cchtWUltqIhw=="/>
    </ext>
  </extLst>
</workbook>
</file>

<file path=xl/sharedStrings.xml><?xml version="1.0" encoding="utf-8"?>
<sst xmlns="http://schemas.openxmlformats.org/spreadsheetml/2006/main" count="250" uniqueCount="119">
  <si>
    <t>University of Maine 
Office of Fraternity &amp; Sorority Affairs Chapter Dashboard
Fall 2020</t>
  </si>
  <si>
    <t>Sorority Chapter</t>
  </si>
  <si>
    <t>Active Members</t>
  </si>
  <si>
    <t>New Members</t>
  </si>
  <si>
    <t>Total Chapter Members</t>
  </si>
  <si>
    <t>Active Member GPA</t>
  </si>
  <si>
    <t>New Member GPA</t>
  </si>
  <si>
    <t>Chapter GPA</t>
  </si>
  <si>
    <t xml:space="preserve">% Below All Women's GPA* </t>
  </si>
  <si>
    <t>% Above All Women's GPA*</t>
  </si>
  <si>
    <t>Chapter compared to All Women's GPA</t>
  </si>
  <si>
    <t>Organizational Violations</t>
  </si>
  <si>
    <t>Philanthropy Hours</t>
  </si>
  <si>
    <t>Money Raised for Philanthropy</t>
  </si>
  <si>
    <t>Intramural Championships Won</t>
  </si>
  <si>
    <t>Philanthropy</t>
  </si>
  <si>
    <t>Values</t>
  </si>
  <si>
    <t>House</t>
  </si>
  <si>
    <t>Alpha Omicron Pi</t>
  </si>
  <si>
    <t>Below</t>
  </si>
  <si>
    <t>1-O</t>
  </si>
  <si>
    <t>-</t>
  </si>
  <si>
    <t>The Arthritis Foundation</t>
  </si>
  <si>
    <t>Character and Dignity, Scholarship, College Loyalty</t>
  </si>
  <si>
    <t>N/A</t>
  </si>
  <si>
    <t>Alpha Phi</t>
  </si>
  <si>
    <t>Above</t>
  </si>
  <si>
    <t>The Alpha Phi Foundation</t>
  </si>
  <si>
    <t>Sisterhood that lasts a lifetime, the common bond of innovation, generosity is hand to hand, high expectations for character</t>
  </si>
  <si>
    <t>Chi Omega</t>
  </si>
  <si>
    <t>Make-a-Wish</t>
  </si>
  <si>
    <t>Friendship, personal integrity, service to others, academic excellence and intellectual persuits, community and campus involvement, personal and career development</t>
  </si>
  <si>
    <t>Delta Delta Delta</t>
  </si>
  <si>
    <t>St. Jude Children's Research Hospital</t>
  </si>
  <si>
    <t>truth, self-sacrifice, and friendship</t>
  </si>
  <si>
    <t>Delta Phi Epsilon</t>
  </si>
  <si>
    <t>The Cystic Fibrosis Foundation (CFF), The National Association for Anorexia Nervosa and Associated Disorders (ANAD), Delta Phi Epsilon Educational Foundation</t>
  </si>
  <si>
    <t>justice, sisterhood, love</t>
  </si>
  <si>
    <t>Delta Zeta</t>
  </si>
  <si>
    <t>Starkey Hearing Foundation, Gallaudet University, Conley Speech and Hearing Center, The Painted Turtle Camp and the Delta Zeta Foundation</t>
  </si>
  <si>
    <t>friendship, service, scholarship</t>
  </si>
  <si>
    <t>Kappa Delta Phi NAS</t>
  </si>
  <si>
    <t>Inactive</t>
  </si>
  <si>
    <t>Phi Mu</t>
  </si>
  <si>
    <t>Children's Miracle Network Hospitals</t>
  </si>
  <si>
    <t>Love, Honor, Truth</t>
  </si>
  <si>
    <t>Pi Beta Phi</t>
  </si>
  <si>
    <t>Read &gt; Learn &gt; Achieve</t>
  </si>
  <si>
    <t>Integrity; Lifelong Commitment; Honor and Respect; Personal and Intellectual Growth; Philanthropic Service to Others; and Sincere Friendship</t>
  </si>
  <si>
    <t>Fraternity Chapter</t>
  </si>
  <si>
    <t>% Below All Men's GPA*</t>
  </si>
  <si>
    <t>% Above All Men's GPA*</t>
  </si>
  <si>
    <t>Chapter compared to All Men's GPA</t>
  </si>
  <si>
    <t>Oranizational Violations</t>
  </si>
  <si>
    <t>Alpha Delta</t>
  </si>
  <si>
    <t>Alpha Gamma Rho</t>
  </si>
  <si>
    <t>United Services Organization (USO)</t>
  </si>
  <si>
    <t>https://www.alphagammarho.org/purpose-promise-values</t>
  </si>
  <si>
    <t>134 College Ave</t>
  </si>
  <si>
    <t>Alpha Sigma Phi</t>
  </si>
  <si>
    <t>RAINN (Rape, Abuse, &amp; Incest National Network), Aware Awake Alive, Humane Society, Big Brothers Big Sisters of America, Home for our Troops</t>
  </si>
  <si>
    <t>Silence, Charity, Purity, Honor, and Patriotism</t>
  </si>
  <si>
    <t>117College Ave</t>
  </si>
  <si>
    <t>Alpha Tau Omega</t>
  </si>
  <si>
    <t>Shriners Hospital</t>
  </si>
  <si>
    <t>81 College Ave</t>
  </si>
  <si>
    <t>Beta Theta Pi</t>
  </si>
  <si>
    <t>Rape Response Services of Bangor</t>
  </si>
  <si>
    <t>Mututal assistance, intellectual growth, trust, responsible conduct, integrity</t>
  </si>
  <si>
    <t>12 Munson Road</t>
  </si>
  <si>
    <t>Delta Tau Delta</t>
  </si>
  <si>
    <t>Juvenile Diabetes Foundation</t>
  </si>
  <si>
    <t>truth, courage, faith, power</t>
  </si>
  <si>
    <t>111 College Ave</t>
  </si>
  <si>
    <t>Kappa Sigma</t>
  </si>
  <si>
    <t>Fisher House Campaign</t>
  </si>
  <si>
    <t>fellowship, leadership, scholarship, service</t>
  </si>
  <si>
    <t>Lambda Chi Alpha</t>
  </si>
  <si>
    <t>Feeding America</t>
  </si>
  <si>
    <t>loyalty, duty, respect, service and stewardship, honor, integrity, and personal courage</t>
  </si>
  <si>
    <t>95 College Ave</t>
  </si>
  <si>
    <t>Phi Eta Kappa</t>
  </si>
  <si>
    <t>YMCA</t>
  </si>
  <si>
    <t>Phi Gamma Delta</t>
  </si>
  <si>
    <t>American Red Cross, Make-a-Wish</t>
  </si>
  <si>
    <t>friendship, knowledge, service, morality, and excellence</t>
  </si>
  <si>
    <t>79 College Ave</t>
  </si>
  <si>
    <t>Phi Kappa Sigma</t>
  </si>
  <si>
    <t>Leukemia Lymphoma Society</t>
  </si>
  <si>
    <t>Trust, Honor, Respect, Knowledge, Wisdom, Integrity, and Responsibility</t>
  </si>
  <si>
    <t>89 College Ave</t>
  </si>
  <si>
    <t>Pi Kappa Alpha</t>
  </si>
  <si>
    <t>Pi Kappa Phi</t>
  </si>
  <si>
    <t>Ability Experience</t>
  </si>
  <si>
    <t>Common Loyalty, Personal Responsibility, Achievement, Accountability, Campus Involvement, Responsible Citizenship, Lifelong Commitment</t>
  </si>
  <si>
    <t>380 College Ave</t>
  </si>
  <si>
    <t>Sigma Alpha Epsilon</t>
  </si>
  <si>
    <t>Sigma Chi</t>
  </si>
  <si>
    <t>Huntsman Cancer Institute</t>
  </si>
  <si>
    <t>friendship, justice, learning</t>
  </si>
  <si>
    <t>Sigma Nu</t>
  </si>
  <si>
    <t>Sigma Phi Epsilon</t>
  </si>
  <si>
    <t>YouthAIDS</t>
  </si>
  <si>
    <t>Virtue, Diligence, Brotherly love</t>
  </si>
  <si>
    <t>375 College Ave</t>
  </si>
  <si>
    <t>Sigma Pi</t>
  </si>
  <si>
    <t>Sean Vernon Feliciano Amazing Day Foundation</t>
  </si>
  <si>
    <t>Promote fellowship, develop character and leadership, advance heightened moral awareness, enable academic achievement, inspire service</t>
  </si>
  <si>
    <t>107 College Ave</t>
  </si>
  <si>
    <t>Tau Epsilon Phi</t>
  </si>
  <si>
    <t>Tau Kappa Epsilon</t>
  </si>
  <si>
    <t>Scholarship, Character, Leadership, Teamwork, Service and Brotherhood</t>
  </si>
  <si>
    <t>370 College Ave</t>
  </si>
  <si>
    <t>Theta Chi</t>
  </si>
  <si>
    <t>2-O</t>
  </si>
  <si>
    <t>https://www.thetachi.org/ideals</t>
  </si>
  <si>
    <t>371 College Ave</t>
  </si>
  <si>
    <t>H = Hazing, A = Alcohol, SA = Sexual Assualt, PA = Physical Assault, O = Other</t>
  </si>
  <si>
    <t>*Percentages may not add up to 100% due to some students opting to take Pass/Fail option due to COVID-19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</si>
</sst>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&quot;$&quot;#,##0.00"/>
  </numFmts>
  <fonts count="7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color rgb="FFFF0000"/>
      <name val="Arial"/>
    </font>
    <font>
      <sz val="10.0"/>
      <color theme="1"/>
      <name val="Arial"/>
    </font>
    <font>
      <u/>
      <sz val="10.0"/>
      <color rgb="FF0000FF"/>
    </font>
    <font>
      <u/>
      <color rgb="FF0000FF"/>
    </font>
  </fonts>
  <fills count="5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0" fontId="1" numFmtId="0" xfId="0" applyAlignment="1" applyFont="1">
      <alignment shrinkToFit="0" wrapText="1"/>
    </xf>
    <xf borderId="0" fillId="3" fontId="1" numFmtId="0" xfId="0" applyAlignment="1" applyFill="1" applyFont="1">
      <alignment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horizontal="right" readingOrder="0" shrinkToFit="0" wrapText="1"/>
    </xf>
    <xf borderId="0" fillId="0" fontId="2" numFmtId="10" xfId="0" applyAlignment="1" applyFont="1" applyNumberFormat="1">
      <alignment readingOrder="0" shrinkToFit="0" wrapText="1"/>
    </xf>
    <xf borderId="0" fillId="0" fontId="2" numFmtId="10" xfId="0" applyAlignment="1" applyFont="1" applyNumberFormat="1">
      <alignment shrinkToFit="0" wrapText="1"/>
    </xf>
    <xf borderId="0" fillId="0" fontId="2" numFmtId="0" xfId="0" applyAlignment="1" applyFont="1">
      <alignment horizontal="right" readingOrder="0" shrinkToFit="0" wrapText="1"/>
    </xf>
    <xf borderId="0" fillId="0" fontId="2" numFmtId="165" xfId="0" applyAlignment="1" applyFont="1" applyNumberFormat="1">
      <alignment horizontal="right" readingOrder="0" shrinkToFit="0" wrapText="1"/>
    </xf>
    <xf borderId="0" fillId="0" fontId="2" numFmtId="0" xfId="0" applyAlignment="1" applyFont="1">
      <alignment horizontal="right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shrinkToFit="0" wrapText="1"/>
    </xf>
    <xf borderId="0" fillId="0" fontId="2" numFmtId="165" xfId="0" applyAlignment="1" applyFont="1" applyNumberFormat="1">
      <alignment shrinkToFit="0" wrapText="1"/>
    </xf>
    <xf borderId="0" fillId="0" fontId="2" numFmtId="0" xfId="0" applyAlignment="1" applyFont="1">
      <alignment horizontal="left" shrinkToFit="0" wrapText="1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 readingOrder="0"/>
    </xf>
    <xf borderId="0" fillId="0" fontId="2" numFmtId="165" xfId="0" applyAlignment="1" applyFont="1" applyNumberFormat="1">
      <alignment horizontal="right" shrinkToFit="0" wrapText="1"/>
    </xf>
    <xf borderId="0" fillId="4" fontId="2" numFmtId="164" xfId="0" applyAlignment="1" applyFill="1" applyFont="1" applyNumberFormat="1">
      <alignment horizontal="right" readingOrder="0" vertical="bottom"/>
    </xf>
    <xf borderId="0" fillId="0" fontId="3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right" readingOrder="0" vertical="bottom"/>
    </xf>
    <xf borderId="0" fillId="0" fontId="6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lphagammarho.org/purpose-promise-values" TargetMode="External"/><Relationship Id="rId2" Type="http://schemas.openxmlformats.org/officeDocument/2006/relationships/hyperlink" Target="https://www.thetachi.org/ideals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43"/>
    <col customWidth="1" min="2" max="5" width="18.0"/>
    <col customWidth="1" min="6" max="6" width="19.0"/>
    <col customWidth="1" min="7" max="15" width="18.0"/>
    <col customWidth="1" min="16" max="16" width="18.14"/>
    <col customWidth="1" min="17" max="17" width="18.0"/>
    <col customWidth="1" min="20" max="20" width="18.0"/>
  </cols>
  <sheetData>
    <row r="1" ht="40.5" customHeight="1">
      <c r="A1" s="1" t="s">
        <v>0</v>
      </c>
      <c r="T1" s="2"/>
      <c r="U1" s="2"/>
      <c r="V1" s="2"/>
      <c r="W1" s="2"/>
      <c r="X1" s="2"/>
      <c r="Y1" s="2"/>
      <c r="Z1" s="2"/>
    </row>
    <row r="2" ht="40.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T2" s="2"/>
      <c r="U2" s="2"/>
      <c r="V2" s="2"/>
      <c r="W2" s="2"/>
      <c r="X2" s="2"/>
      <c r="Y2" s="2"/>
      <c r="Z2" s="2"/>
    </row>
    <row r="3" ht="15.75" customHeight="1">
      <c r="A3" s="4" t="s">
        <v>18</v>
      </c>
      <c r="B3" s="5">
        <v>41.0</v>
      </c>
      <c r="C3" s="5">
        <v>5.0</v>
      </c>
      <c r="D3" s="5">
        <v>46.0</v>
      </c>
      <c r="E3" s="6">
        <v>3.279</v>
      </c>
      <c r="F3" s="6">
        <v>3.785</v>
      </c>
      <c r="G3" s="6">
        <v>3.342</v>
      </c>
      <c r="H3" s="7">
        <v>0.4419</v>
      </c>
      <c r="I3" s="8">
        <f t="shared" ref="I3:I8" si="1">1-H3</f>
        <v>0.5581</v>
      </c>
      <c r="J3" s="9" t="s">
        <v>19</v>
      </c>
      <c r="K3" s="9" t="s">
        <v>20</v>
      </c>
      <c r="L3" s="5">
        <v>1160.0</v>
      </c>
      <c r="M3" s="10" t="s">
        <v>21</v>
      </c>
      <c r="N3" s="9" t="s">
        <v>21</v>
      </c>
      <c r="O3" s="4" t="s">
        <v>22</v>
      </c>
      <c r="P3" s="4" t="s">
        <v>23</v>
      </c>
      <c r="Q3" s="4" t="s">
        <v>24</v>
      </c>
      <c r="T3" s="4"/>
    </row>
    <row r="4" ht="15.75" customHeight="1">
      <c r="A4" s="4" t="s">
        <v>25</v>
      </c>
      <c r="B4" s="5">
        <v>44.0</v>
      </c>
      <c r="C4" s="5">
        <v>14.0</v>
      </c>
      <c r="D4" s="5">
        <v>58.0</v>
      </c>
      <c r="E4" s="6">
        <v>3.569</v>
      </c>
      <c r="F4" s="6">
        <v>3.271</v>
      </c>
      <c r="G4" s="6">
        <v>3.492</v>
      </c>
      <c r="H4" s="7">
        <v>0.4138</v>
      </c>
      <c r="I4" s="8">
        <f t="shared" si="1"/>
        <v>0.5862</v>
      </c>
      <c r="J4" s="9" t="s">
        <v>26</v>
      </c>
      <c r="K4" s="11" t="s">
        <v>21</v>
      </c>
      <c r="L4" s="5">
        <v>630.0</v>
      </c>
      <c r="M4" s="10">
        <v>4190.0</v>
      </c>
      <c r="N4" s="9" t="s">
        <v>21</v>
      </c>
      <c r="O4" s="4" t="s">
        <v>27</v>
      </c>
      <c r="P4" s="4" t="s">
        <v>28</v>
      </c>
      <c r="Q4" s="4" t="s">
        <v>24</v>
      </c>
      <c r="T4" s="4"/>
    </row>
    <row r="5" ht="15.75" customHeight="1">
      <c r="A5" s="4" t="s">
        <v>29</v>
      </c>
      <c r="B5" s="5">
        <v>44.0</v>
      </c>
      <c r="C5" s="5">
        <v>0.0</v>
      </c>
      <c r="D5" s="5">
        <v>44.0</v>
      </c>
      <c r="E5" s="6">
        <v>3.52</v>
      </c>
      <c r="F5" s="6" t="s">
        <v>24</v>
      </c>
      <c r="G5" s="6">
        <v>3.52</v>
      </c>
      <c r="H5" s="7">
        <v>0.3864</v>
      </c>
      <c r="I5" s="8">
        <f t="shared" si="1"/>
        <v>0.6136</v>
      </c>
      <c r="J5" s="9" t="s">
        <v>26</v>
      </c>
      <c r="K5" s="11" t="s">
        <v>21</v>
      </c>
      <c r="L5" s="5">
        <v>50.0</v>
      </c>
      <c r="M5" s="10" t="s">
        <v>21</v>
      </c>
      <c r="N5" s="9" t="s">
        <v>21</v>
      </c>
      <c r="O5" s="4" t="s">
        <v>30</v>
      </c>
      <c r="P5" s="4" t="s">
        <v>31</v>
      </c>
      <c r="Q5" s="4" t="s">
        <v>24</v>
      </c>
      <c r="T5" s="4"/>
    </row>
    <row r="6" ht="15.75" customHeight="1">
      <c r="A6" s="4" t="s">
        <v>32</v>
      </c>
      <c r="B6" s="5">
        <v>43.0</v>
      </c>
      <c r="C6" s="5">
        <v>11.0</v>
      </c>
      <c r="D6" s="5">
        <v>54.0</v>
      </c>
      <c r="E6" s="6">
        <v>3.373</v>
      </c>
      <c r="F6" s="6">
        <v>3.638</v>
      </c>
      <c r="G6" s="6">
        <v>3.429</v>
      </c>
      <c r="H6" s="7">
        <v>0.5192</v>
      </c>
      <c r="I6" s="8">
        <f t="shared" si="1"/>
        <v>0.4808</v>
      </c>
      <c r="J6" s="9" t="s">
        <v>19</v>
      </c>
      <c r="K6" s="11" t="s">
        <v>21</v>
      </c>
      <c r="L6" s="5">
        <v>87.0</v>
      </c>
      <c r="M6" s="10">
        <v>10000.0</v>
      </c>
      <c r="N6" s="9" t="s">
        <v>21</v>
      </c>
      <c r="O6" s="4" t="s">
        <v>33</v>
      </c>
      <c r="P6" s="4" t="s">
        <v>34</v>
      </c>
      <c r="Q6" s="4" t="s">
        <v>24</v>
      </c>
      <c r="T6" s="4"/>
    </row>
    <row r="7" ht="15.75" customHeight="1">
      <c r="A7" s="4" t="s">
        <v>35</v>
      </c>
      <c r="B7" s="5">
        <v>40.0</v>
      </c>
      <c r="C7" s="5">
        <v>11.0</v>
      </c>
      <c r="D7" s="5">
        <v>51.0</v>
      </c>
      <c r="E7" s="6">
        <v>3.522</v>
      </c>
      <c r="F7" s="6">
        <v>3.586</v>
      </c>
      <c r="G7" s="6">
        <v>3.535</v>
      </c>
      <c r="H7" s="7">
        <v>0.3265</v>
      </c>
      <c r="I7" s="8">
        <f t="shared" si="1"/>
        <v>0.6735</v>
      </c>
      <c r="J7" s="9" t="s">
        <v>26</v>
      </c>
      <c r="K7" s="11" t="s">
        <v>21</v>
      </c>
      <c r="L7" s="5">
        <v>222.0</v>
      </c>
      <c r="M7" s="10">
        <v>50.0</v>
      </c>
      <c r="N7" s="9" t="s">
        <v>21</v>
      </c>
      <c r="O7" s="4" t="s">
        <v>36</v>
      </c>
      <c r="P7" s="4" t="s">
        <v>37</v>
      </c>
      <c r="Q7" s="4" t="s">
        <v>24</v>
      </c>
      <c r="T7" s="4"/>
    </row>
    <row r="8" ht="15.75" customHeight="1">
      <c r="A8" s="4" t="s">
        <v>38</v>
      </c>
      <c r="B8" s="5">
        <v>35.0</v>
      </c>
      <c r="C8" s="5">
        <v>11.0</v>
      </c>
      <c r="D8" s="5">
        <v>46.0</v>
      </c>
      <c r="E8" s="6">
        <v>3.5</v>
      </c>
      <c r="F8" s="6">
        <v>3.186</v>
      </c>
      <c r="G8" s="6">
        <v>3.425</v>
      </c>
      <c r="H8" s="7">
        <v>0.4222</v>
      </c>
      <c r="I8" s="8">
        <f t="shared" si="1"/>
        <v>0.5778</v>
      </c>
      <c r="J8" s="9" t="s">
        <v>19</v>
      </c>
      <c r="K8" s="11" t="s">
        <v>21</v>
      </c>
      <c r="L8" s="5">
        <v>45.0</v>
      </c>
      <c r="M8" s="10">
        <v>1009.0</v>
      </c>
      <c r="N8" s="9" t="s">
        <v>21</v>
      </c>
      <c r="O8" s="4" t="s">
        <v>39</v>
      </c>
      <c r="P8" s="4" t="s">
        <v>40</v>
      </c>
      <c r="Q8" s="4" t="s">
        <v>24</v>
      </c>
      <c r="T8" s="4"/>
    </row>
    <row r="9" ht="15.75" customHeight="1">
      <c r="A9" s="12" t="s">
        <v>41</v>
      </c>
      <c r="B9" s="13" t="s">
        <v>42</v>
      </c>
      <c r="T9" s="4"/>
    </row>
    <row r="10" ht="15.75" customHeight="1">
      <c r="A10" s="4" t="s">
        <v>43</v>
      </c>
      <c r="B10" s="5">
        <v>40.0</v>
      </c>
      <c r="C10" s="5">
        <v>0.0</v>
      </c>
      <c r="D10" s="5">
        <v>40.0</v>
      </c>
      <c r="E10" s="6">
        <v>3.277</v>
      </c>
      <c r="F10" s="6" t="s">
        <v>24</v>
      </c>
      <c r="G10" s="6">
        <v>3.277</v>
      </c>
      <c r="H10" s="7">
        <v>0.5897</v>
      </c>
      <c r="I10" s="8">
        <f t="shared" ref="I10:I11" si="2">1-H10</f>
        <v>0.4103</v>
      </c>
      <c r="J10" s="9" t="s">
        <v>19</v>
      </c>
      <c r="K10" s="11" t="s">
        <v>21</v>
      </c>
      <c r="L10" s="5">
        <v>210.0</v>
      </c>
      <c r="M10" s="10" t="s">
        <v>21</v>
      </c>
      <c r="N10" s="9" t="s">
        <v>21</v>
      </c>
      <c r="O10" s="4" t="s">
        <v>44</v>
      </c>
      <c r="P10" s="4" t="s">
        <v>45</v>
      </c>
      <c r="Q10" s="4" t="s">
        <v>24</v>
      </c>
      <c r="T10" s="4"/>
    </row>
    <row r="11" ht="15.75" customHeight="1">
      <c r="A11" s="4" t="s">
        <v>46</v>
      </c>
      <c r="B11" s="5">
        <v>36.0</v>
      </c>
      <c r="C11" s="5">
        <v>11.0</v>
      </c>
      <c r="D11" s="5">
        <v>47.0</v>
      </c>
      <c r="E11" s="6">
        <v>3.664</v>
      </c>
      <c r="F11" s="6">
        <v>3.637</v>
      </c>
      <c r="G11" s="6">
        <v>3.658</v>
      </c>
      <c r="H11" s="7">
        <v>0.2609</v>
      </c>
      <c r="I11" s="8">
        <f t="shared" si="2"/>
        <v>0.7391</v>
      </c>
      <c r="J11" s="9" t="s">
        <v>19</v>
      </c>
      <c r="K11" s="11" t="s">
        <v>21</v>
      </c>
      <c r="L11" s="5">
        <v>125.0</v>
      </c>
      <c r="M11" s="10" t="s">
        <v>21</v>
      </c>
      <c r="N11" s="9" t="s">
        <v>21</v>
      </c>
      <c r="O11" s="4" t="s">
        <v>47</v>
      </c>
      <c r="P11" s="4" t="s">
        <v>48</v>
      </c>
      <c r="Q11" s="4" t="s">
        <v>24</v>
      </c>
      <c r="T11" s="4"/>
    </row>
    <row r="12" ht="15.75" customHeight="1">
      <c r="A12" s="4"/>
      <c r="B12" s="4"/>
      <c r="C12" s="4"/>
      <c r="D12" s="4"/>
      <c r="E12" s="4"/>
      <c r="F12" s="4"/>
      <c r="G12" s="4"/>
      <c r="H12" s="4"/>
      <c r="I12" s="8"/>
      <c r="J12" s="4"/>
      <c r="K12" s="4"/>
      <c r="L12" s="4"/>
      <c r="M12" s="14"/>
      <c r="N12" s="4"/>
      <c r="O12" s="4"/>
      <c r="P12" s="4"/>
      <c r="Q12" s="4"/>
      <c r="T12" s="4"/>
    </row>
    <row r="13" ht="40.5" customHeight="1">
      <c r="A13" s="3" t="s">
        <v>49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50</v>
      </c>
      <c r="I13" s="3" t="s">
        <v>51</v>
      </c>
      <c r="J13" s="3" t="s">
        <v>52</v>
      </c>
      <c r="K13" s="3" t="s">
        <v>53</v>
      </c>
      <c r="L13" s="3" t="s">
        <v>12</v>
      </c>
      <c r="M13" s="3" t="s">
        <v>13</v>
      </c>
      <c r="N13" s="3" t="s">
        <v>14</v>
      </c>
      <c r="O13" s="3" t="s">
        <v>15</v>
      </c>
      <c r="P13" s="3" t="s">
        <v>16</v>
      </c>
      <c r="Q13" s="3" t="s">
        <v>17</v>
      </c>
      <c r="T13" s="2"/>
      <c r="U13" s="2"/>
      <c r="V13" s="2"/>
      <c r="W13" s="2"/>
      <c r="X13" s="2"/>
      <c r="Y13" s="2"/>
      <c r="Z13" s="2"/>
    </row>
    <row r="14" ht="15.75" customHeight="1">
      <c r="A14" s="15" t="s">
        <v>54</v>
      </c>
      <c r="B14" s="5">
        <v>10.0</v>
      </c>
      <c r="C14" s="5">
        <v>0.0</v>
      </c>
      <c r="D14" s="5">
        <v>10.0</v>
      </c>
      <c r="E14" s="6">
        <v>3.007</v>
      </c>
      <c r="F14" s="6" t="s">
        <v>24</v>
      </c>
      <c r="G14" s="6">
        <v>3.007</v>
      </c>
      <c r="H14" s="7">
        <v>0.6</v>
      </c>
      <c r="I14" s="7">
        <f t="shared" ref="I14:I24" si="3">1-H14</f>
        <v>0.4</v>
      </c>
      <c r="J14" s="9" t="s">
        <v>19</v>
      </c>
      <c r="K14" s="9" t="s">
        <v>21</v>
      </c>
      <c r="L14" s="9">
        <v>53.5</v>
      </c>
      <c r="M14" s="10" t="s">
        <v>21</v>
      </c>
      <c r="N14" s="11" t="s">
        <v>21</v>
      </c>
      <c r="O14" s="4"/>
      <c r="P14" s="4"/>
      <c r="Q14" s="4" t="s">
        <v>24</v>
      </c>
      <c r="T14" s="4"/>
    </row>
    <row r="15" ht="15.75" customHeight="1">
      <c r="A15" s="15" t="s">
        <v>55</v>
      </c>
      <c r="B15" s="5">
        <v>20.0</v>
      </c>
      <c r="C15" s="5">
        <v>0.0</v>
      </c>
      <c r="D15" s="5">
        <v>20.0</v>
      </c>
      <c r="E15" s="6">
        <v>3.081</v>
      </c>
      <c r="F15" s="6" t="s">
        <v>24</v>
      </c>
      <c r="G15" s="6">
        <v>3.081</v>
      </c>
      <c r="H15" s="7">
        <v>0.3</v>
      </c>
      <c r="I15" s="7">
        <f t="shared" si="3"/>
        <v>0.7</v>
      </c>
      <c r="J15" s="9" t="s">
        <v>19</v>
      </c>
      <c r="K15" s="11" t="s">
        <v>21</v>
      </c>
      <c r="L15" s="9">
        <v>400.0</v>
      </c>
      <c r="M15" s="10" t="s">
        <v>21</v>
      </c>
      <c r="N15" s="11" t="s">
        <v>21</v>
      </c>
      <c r="O15" s="16" t="s">
        <v>56</v>
      </c>
      <c r="P15" s="17" t="s">
        <v>57</v>
      </c>
      <c r="Q15" s="4" t="s">
        <v>58</v>
      </c>
      <c r="T15" s="4"/>
    </row>
    <row r="16" ht="15.75" customHeight="1">
      <c r="A16" s="15" t="s">
        <v>59</v>
      </c>
      <c r="B16" s="5">
        <v>22.0</v>
      </c>
      <c r="C16" s="5">
        <v>1.0</v>
      </c>
      <c r="D16" s="5">
        <v>23.0</v>
      </c>
      <c r="E16" s="6">
        <v>3.395</v>
      </c>
      <c r="F16" s="6">
        <v>2.58</v>
      </c>
      <c r="G16" s="6">
        <v>3.378</v>
      </c>
      <c r="H16" s="7">
        <v>0.3333</v>
      </c>
      <c r="I16" s="7">
        <f t="shared" si="3"/>
        <v>0.6667</v>
      </c>
      <c r="J16" s="9" t="s">
        <v>26</v>
      </c>
      <c r="K16" s="11" t="s">
        <v>21</v>
      </c>
      <c r="L16" s="9">
        <v>35.0</v>
      </c>
      <c r="M16" s="10" t="s">
        <v>21</v>
      </c>
      <c r="N16" s="11" t="s">
        <v>21</v>
      </c>
      <c r="O16" s="16" t="s">
        <v>60</v>
      </c>
      <c r="P16" s="16" t="s">
        <v>61</v>
      </c>
      <c r="Q16" s="5" t="s">
        <v>62</v>
      </c>
      <c r="T16" s="4"/>
    </row>
    <row r="17" ht="15.75" customHeight="1">
      <c r="A17" s="15" t="s">
        <v>63</v>
      </c>
      <c r="B17" s="5">
        <v>28.0</v>
      </c>
      <c r="C17" s="5">
        <v>0.0</v>
      </c>
      <c r="D17" s="5">
        <v>28.0</v>
      </c>
      <c r="E17" s="6">
        <v>3.471</v>
      </c>
      <c r="F17" s="6" t="s">
        <v>24</v>
      </c>
      <c r="G17" s="6">
        <v>3.471</v>
      </c>
      <c r="H17" s="7">
        <v>0.3333</v>
      </c>
      <c r="I17" s="7">
        <f t="shared" si="3"/>
        <v>0.6667</v>
      </c>
      <c r="J17" s="9" t="s">
        <v>26</v>
      </c>
      <c r="K17" s="11" t="s">
        <v>21</v>
      </c>
      <c r="L17" s="9">
        <v>265.0</v>
      </c>
      <c r="M17" s="10">
        <v>1625.0</v>
      </c>
      <c r="N17" s="11" t="s">
        <v>21</v>
      </c>
      <c r="O17" s="16" t="s">
        <v>64</v>
      </c>
      <c r="P17" s="16"/>
      <c r="Q17" s="5" t="s">
        <v>65</v>
      </c>
      <c r="T17" s="4"/>
    </row>
    <row r="18" ht="15.75" customHeight="1">
      <c r="A18" s="15" t="s">
        <v>66</v>
      </c>
      <c r="B18" s="5">
        <v>37.0</v>
      </c>
      <c r="C18" s="5">
        <v>0.0</v>
      </c>
      <c r="D18" s="5">
        <v>37.0</v>
      </c>
      <c r="E18" s="6">
        <v>3.014</v>
      </c>
      <c r="F18" s="6" t="s">
        <v>24</v>
      </c>
      <c r="G18" s="6">
        <v>3.014</v>
      </c>
      <c r="H18" s="7">
        <v>0.4412</v>
      </c>
      <c r="I18" s="7">
        <f t="shared" si="3"/>
        <v>0.5588</v>
      </c>
      <c r="J18" s="9" t="s">
        <v>19</v>
      </c>
      <c r="K18" s="9" t="s">
        <v>20</v>
      </c>
      <c r="L18" s="9">
        <v>75.0</v>
      </c>
      <c r="M18" s="10">
        <v>5000.0</v>
      </c>
      <c r="N18" s="11" t="s">
        <v>21</v>
      </c>
      <c r="O18" s="16" t="s">
        <v>67</v>
      </c>
      <c r="P18" s="16" t="s">
        <v>68</v>
      </c>
      <c r="Q18" s="5" t="s">
        <v>69</v>
      </c>
      <c r="T18" s="4"/>
    </row>
    <row r="19" ht="15.75" customHeight="1">
      <c r="A19" s="15" t="s">
        <v>70</v>
      </c>
      <c r="B19" s="5">
        <v>29.0</v>
      </c>
      <c r="C19" s="5">
        <v>0.0</v>
      </c>
      <c r="D19" s="5">
        <v>29.0</v>
      </c>
      <c r="E19" s="6">
        <v>3.442</v>
      </c>
      <c r="F19" s="6" t="s">
        <v>24</v>
      </c>
      <c r="G19" s="6">
        <v>3.442</v>
      </c>
      <c r="H19" s="7">
        <v>0.3103</v>
      </c>
      <c r="I19" s="7">
        <f t="shared" si="3"/>
        <v>0.6897</v>
      </c>
      <c r="J19" s="9" t="s">
        <v>26</v>
      </c>
      <c r="K19" s="9" t="s">
        <v>20</v>
      </c>
      <c r="L19" s="9" t="s">
        <v>21</v>
      </c>
      <c r="M19" s="10">
        <v>7000.0</v>
      </c>
      <c r="N19" s="11" t="s">
        <v>21</v>
      </c>
      <c r="O19" s="16" t="s">
        <v>71</v>
      </c>
      <c r="P19" s="16" t="s">
        <v>72</v>
      </c>
      <c r="Q19" s="4" t="s">
        <v>73</v>
      </c>
      <c r="T19" s="4"/>
    </row>
    <row r="20" ht="15.75" customHeight="1">
      <c r="A20" s="15" t="s">
        <v>74</v>
      </c>
      <c r="B20" s="5">
        <v>32.0</v>
      </c>
      <c r="C20" s="5">
        <v>7.0</v>
      </c>
      <c r="D20" s="5">
        <v>39.0</v>
      </c>
      <c r="E20" s="6">
        <v>3.048</v>
      </c>
      <c r="F20" s="6">
        <v>3.393</v>
      </c>
      <c r="G20" s="6">
        <v>3.104</v>
      </c>
      <c r="H20" s="7">
        <v>0.3611</v>
      </c>
      <c r="I20" s="7">
        <f t="shared" si="3"/>
        <v>0.6389</v>
      </c>
      <c r="J20" s="9" t="s">
        <v>19</v>
      </c>
      <c r="K20" s="11" t="s">
        <v>21</v>
      </c>
      <c r="L20" s="9">
        <v>120.0</v>
      </c>
      <c r="M20" s="10" t="s">
        <v>21</v>
      </c>
      <c r="N20" s="11" t="s">
        <v>21</v>
      </c>
      <c r="O20" s="16" t="s">
        <v>75</v>
      </c>
      <c r="P20" s="16" t="s">
        <v>76</v>
      </c>
      <c r="Q20" s="4" t="s">
        <v>24</v>
      </c>
      <c r="T20" s="4"/>
    </row>
    <row r="21" ht="15.75" customHeight="1">
      <c r="A21" s="15" t="s">
        <v>77</v>
      </c>
      <c r="B21" s="5">
        <v>44.0</v>
      </c>
      <c r="C21" s="5">
        <v>10.0</v>
      </c>
      <c r="D21" s="5">
        <v>54.0</v>
      </c>
      <c r="E21" s="6">
        <v>3.16</v>
      </c>
      <c r="F21" s="6">
        <v>2.131</v>
      </c>
      <c r="G21" s="6">
        <v>2.969</v>
      </c>
      <c r="H21" s="7">
        <v>0.5385</v>
      </c>
      <c r="I21" s="7">
        <f t="shared" si="3"/>
        <v>0.4615</v>
      </c>
      <c r="J21" s="9" t="s">
        <v>19</v>
      </c>
      <c r="K21" s="11" t="s">
        <v>21</v>
      </c>
      <c r="L21" s="9">
        <v>35.0</v>
      </c>
      <c r="M21" s="10">
        <v>1075.0</v>
      </c>
      <c r="N21" s="11" t="s">
        <v>21</v>
      </c>
      <c r="O21" s="16" t="s">
        <v>78</v>
      </c>
      <c r="P21" s="16" t="s">
        <v>79</v>
      </c>
      <c r="Q21" s="4" t="s">
        <v>80</v>
      </c>
      <c r="T21" s="4"/>
    </row>
    <row r="22" ht="15.75" customHeight="1">
      <c r="A22" s="15" t="s">
        <v>81</v>
      </c>
      <c r="B22" s="5">
        <v>17.0</v>
      </c>
      <c r="C22" s="5">
        <v>2.0</v>
      </c>
      <c r="D22" s="5">
        <v>19.0</v>
      </c>
      <c r="E22" s="6">
        <v>3.462</v>
      </c>
      <c r="F22" s="6">
        <v>2.888</v>
      </c>
      <c r="G22" s="6">
        <v>3.376</v>
      </c>
      <c r="H22" s="7">
        <v>0.2353</v>
      </c>
      <c r="I22" s="7">
        <f t="shared" si="3"/>
        <v>0.7647</v>
      </c>
      <c r="J22" s="9" t="s">
        <v>26</v>
      </c>
      <c r="K22" s="11" t="s">
        <v>21</v>
      </c>
      <c r="L22" s="9">
        <v>78.0</v>
      </c>
      <c r="M22" s="10" t="s">
        <v>21</v>
      </c>
      <c r="N22" s="9" t="s">
        <v>21</v>
      </c>
      <c r="O22" s="16" t="s">
        <v>82</v>
      </c>
      <c r="P22" s="16" t="s">
        <v>21</v>
      </c>
      <c r="Q22" s="4" t="s">
        <v>24</v>
      </c>
      <c r="T22" s="4"/>
    </row>
    <row r="23" ht="15.75" customHeight="1">
      <c r="A23" s="15" t="s">
        <v>83</v>
      </c>
      <c r="B23" s="18">
        <v>42.0</v>
      </c>
      <c r="C23" s="18">
        <v>0.0</v>
      </c>
      <c r="D23" s="5">
        <v>42.0</v>
      </c>
      <c r="E23" s="19">
        <v>3.256</v>
      </c>
      <c r="F23" s="19" t="s">
        <v>24</v>
      </c>
      <c r="G23" s="19">
        <v>3.256</v>
      </c>
      <c r="H23" s="7">
        <v>0.4359</v>
      </c>
      <c r="I23" s="7">
        <f t="shared" si="3"/>
        <v>0.5641</v>
      </c>
      <c r="J23" s="9" t="s">
        <v>26</v>
      </c>
      <c r="K23" s="11" t="s">
        <v>21</v>
      </c>
      <c r="L23" s="9">
        <v>400.0</v>
      </c>
      <c r="M23" s="20" t="s">
        <v>21</v>
      </c>
      <c r="N23" s="9" t="s">
        <v>21</v>
      </c>
      <c r="O23" s="16" t="s">
        <v>84</v>
      </c>
      <c r="P23" s="16" t="s">
        <v>85</v>
      </c>
      <c r="Q23" s="4" t="s">
        <v>86</v>
      </c>
      <c r="T23" s="4"/>
    </row>
    <row r="24" ht="15.75" customHeight="1">
      <c r="A24" s="15" t="s">
        <v>87</v>
      </c>
      <c r="B24" s="5">
        <v>41.0</v>
      </c>
      <c r="C24" s="5">
        <v>6.0</v>
      </c>
      <c r="D24" s="5">
        <v>47.0</v>
      </c>
      <c r="E24" s="19">
        <v>3.167</v>
      </c>
      <c r="F24" s="21">
        <v>3.53</v>
      </c>
      <c r="G24" s="21">
        <v>3.219</v>
      </c>
      <c r="H24" s="7">
        <v>0.5319</v>
      </c>
      <c r="I24" s="7">
        <f t="shared" si="3"/>
        <v>0.4681</v>
      </c>
      <c r="J24" s="9" t="s">
        <v>26</v>
      </c>
      <c r="K24" s="9" t="s">
        <v>20</v>
      </c>
      <c r="L24" s="11" t="s">
        <v>21</v>
      </c>
      <c r="M24" s="10">
        <v>3120.0</v>
      </c>
      <c r="N24" s="9" t="s">
        <v>21</v>
      </c>
      <c r="O24" s="16" t="s">
        <v>88</v>
      </c>
      <c r="P24" s="16" t="s">
        <v>89</v>
      </c>
      <c r="Q24" s="4" t="s">
        <v>90</v>
      </c>
      <c r="T24" s="4"/>
    </row>
    <row r="25" ht="15.75" customHeight="1">
      <c r="A25" s="22" t="s">
        <v>91</v>
      </c>
      <c r="B25" s="13" t="s">
        <v>42</v>
      </c>
      <c r="T25" s="4"/>
    </row>
    <row r="26" ht="15.75" customHeight="1">
      <c r="A26" s="15" t="s">
        <v>92</v>
      </c>
      <c r="B26" s="5">
        <v>35.0</v>
      </c>
      <c r="C26" s="5">
        <v>18.0</v>
      </c>
      <c r="D26" s="5">
        <v>53.0</v>
      </c>
      <c r="E26" s="21">
        <v>3.132</v>
      </c>
      <c r="F26" s="21">
        <v>3.233</v>
      </c>
      <c r="G26" s="21">
        <v>3.166</v>
      </c>
      <c r="H26" s="7">
        <v>0.4314</v>
      </c>
      <c r="I26" s="8">
        <f>1-H26</f>
        <v>0.5686</v>
      </c>
      <c r="J26" s="9" t="s">
        <v>19</v>
      </c>
      <c r="K26" s="11" t="s">
        <v>21</v>
      </c>
      <c r="L26" s="9">
        <v>600.0</v>
      </c>
      <c r="M26" s="20" t="s">
        <v>21</v>
      </c>
      <c r="N26" s="9" t="s">
        <v>21</v>
      </c>
      <c r="O26" s="4" t="s">
        <v>93</v>
      </c>
      <c r="P26" s="4" t="s">
        <v>94</v>
      </c>
      <c r="Q26" s="4" t="s">
        <v>95</v>
      </c>
      <c r="T26" s="4"/>
    </row>
    <row r="27" ht="15.75" customHeight="1">
      <c r="A27" s="22" t="s">
        <v>96</v>
      </c>
      <c r="B27" s="13" t="s">
        <v>42</v>
      </c>
      <c r="T27" s="4"/>
    </row>
    <row r="28" ht="15.75" customHeight="1">
      <c r="A28" s="15" t="s">
        <v>97</v>
      </c>
      <c r="B28" s="5">
        <v>12.0</v>
      </c>
      <c r="C28" s="5">
        <v>0.0</v>
      </c>
      <c r="D28" s="5">
        <v>12.0</v>
      </c>
      <c r="E28" s="21">
        <v>3.004</v>
      </c>
      <c r="F28" s="21" t="s">
        <v>24</v>
      </c>
      <c r="G28" s="21">
        <v>3.004</v>
      </c>
      <c r="H28" s="7">
        <v>0.7</v>
      </c>
      <c r="I28" s="8">
        <f>1-H28</f>
        <v>0.3</v>
      </c>
      <c r="J28" s="9" t="s">
        <v>19</v>
      </c>
      <c r="K28" s="11" t="s">
        <v>21</v>
      </c>
      <c r="L28" s="11" t="s">
        <v>21</v>
      </c>
      <c r="M28" s="20" t="s">
        <v>21</v>
      </c>
      <c r="N28" s="11" t="s">
        <v>21</v>
      </c>
      <c r="O28" s="4" t="s">
        <v>98</v>
      </c>
      <c r="P28" s="4" t="s">
        <v>99</v>
      </c>
      <c r="Q28" s="4" t="s">
        <v>24</v>
      </c>
      <c r="T28" s="4"/>
    </row>
    <row r="29" ht="15.75" customHeight="1">
      <c r="A29" s="22" t="s">
        <v>100</v>
      </c>
      <c r="B29" s="13" t="s">
        <v>42</v>
      </c>
      <c r="T29" s="4"/>
    </row>
    <row r="30" ht="15.75" customHeight="1">
      <c r="A30" s="15" t="s">
        <v>101</v>
      </c>
      <c r="B30" s="5">
        <v>59.0</v>
      </c>
      <c r="C30" s="5">
        <v>4.0</v>
      </c>
      <c r="D30" s="5">
        <v>63.0</v>
      </c>
      <c r="E30" s="21">
        <v>3.598</v>
      </c>
      <c r="F30" s="21">
        <v>3.858</v>
      </c>
      <c r="G30" s="21">
        <v>3.62</v>
      </c>
      <c r="H30" s="7">
        <v>0.0984</v>
      </c>
      <c r="I30" s="8">
        <f t="shared" ref="I30:I31" si="4">1-H30</f>
        <v>0.9016</v>
      </c>
      <c r="J30" s="9" t="s">
        <v>26</v>
      </c>
      <c r="K30" s="9" t="s">
        <v>21</v>
      </c>
      <c r="L30" s="9" t="s">
        <v>21</v>
      </c>
      <c r="M30" s="10">
        <v>1000.0</v>
      </c>
      <c r="N30" s="9" t="s">
        <v>21</v>
      </c>
      <c r="O30" s="4" t="s">
        <v>102</v>
      </c>
      <c r="P30" s="4" t="s">
        <v>103</v>
      </c>
      <c r="Q30" s="4" t="s">
        <v>104</v>
      </c>
      <c r="T30" s="4"/>
    </row>
    <row r="31" ht="15.75" customHeight="1">
      <c r="A31" s="15" t="s">
        <v>105</v>
      </c>
      <c r="B31" s="5">
        <v>50.0</v>
      </c>
      <c r="C31" s="5">
        <v>1.0</v>
      </c>
      <c r="D31" s="5">
        <v>51.0</v>
      </c>
      <c r="E31" s="21">
        <v>3.292</v>
      </c>
      <c r="F31" s="21">
        <v>2.335</v>
      </c>
      <c r="G31" s="21">
        <v>3.281</v>
      </c>
      <c r="H31" s="7">
        <v>0.3696</v>
      </c>
      <c r="I31" s="8">
        <f t="shared" si="4"/>
        <v>0.6304</v>
      </c>
      <c r="J31" s="9" t="s">
        <v>26</v>
      </c>
      <c r="K31" s="9" t="s">
        <v>21</v>
      </c>
      <c r="L31" s="9" t="s">
        <v>21</v>
      </c>
      <c r="M31" s="10" t="s">
        <v>21</v>
      </c>
      <c r="N31" s="9" t="s">
        <v>21</v>
      </c>
      <c r="O31" s="4" t="s">
        <v>106</v>
      </c>
      <c r="P31" s="4" t="s">
        <v>107</v>
      </c>
      <c r="Q31" s="4" t="s">
        <v>108</v>
      </c>
      <c r="T31" s="4"/>
    </row>
    <row r="32" ht="15.75" customHeight="1">
      <c r="A32" s="22" t="s">
        <v>109</v>
      </c>
      <c r="B32" s="13" t="s">
        <v>42</v>
      </c>
      <c r="T32" s="4"/>
    </row>
    <row r="33" ht="15.75" customHeight="1">
      <c r="A33" s="15" t="s">
        <v>110</v>
      </c>
      <c r="B33" s="5">
        <v>27.0</v>
      </c>
      <c r="C33" s="5">
        <v>4.0</v>
      </c>
      <c r="D33" s="5">
        <v>31.0</v>
      </c>
      <c r="E33" s="21">
        <v>2.963</v>
      </c>
      <c r="F33" s="21">
        <v>3.431</v>
      </c>
      <c r="G33" s="21">
        <v>3.013</v>
      </c>
      <c r="H33" s="7">
        <v>0.5185</v>
      </c>
      <c r="I33" s="8">
        <f t="shared" ref="I33:I35" si="5">1-H33</f>
        <v>0.4815</v>
      </c>
      <c r="J33" s="9" t="s">
        <v>19</v>
      </c>
      <c r="K33" s="9" t="s">
        <v>21</v>
      </c>
      <c r="L33" s="9" t="s">
        <v>21</v>
      </c>
      <c r="M33" s="10" t="s">
        <v>21</v>
      </c>
      <c r="N33" s="9" t="s">
        <v>21</v>
      </c>
      <c r="O33" s="4" t="s">
        <v>33</v>
      </c>
      <c r="P33" s="4" t="s">
        <v>111</v>
      </c>
      <c r="Q33" s="4" t="s">
        <v>112</v>
      </c>
      <c r="T33" s="4"/>
    </row>
    <row r="34" ht="15.75" customHeight="1">
      <c r="A34" s="15" t="s">
        <v>113</v>
      </c>
      <c r="B34" s="5">
        <v>22.0</v>
      </c>
      <c r="C34" s="5">
        <v>0.0</v>
      </c>
      <c r="D34" s="5">
        <v>22.0</v>
      </c>
      <c r="E34" s="23">
        <v>3.372</v>
      </c>
      <c r="F34" s="23" t="s">
        <v>24</v>
      </c>
      <c r="G34" s="21">
        <v>3.372</v>
      </c>
      <c r="H34" s="7">
        <v>0.3</v>
      </c>
      <c r="I34" s="8">
        <f t="shared" si="5"/>
        <v>0.7</v>
      </c>
      <c r="J34" s="9" t="s">
        <v>19</v>
      </c>
      <c r="K34" s="9" t="s">
        <v>114</v>
      </c>
      <c r="L34" s="9">
        <v>50.0</v>
      </c>
      <c r="M34" s="10" t="s">
        <v>21</v>
      </c>
      <c r="N34" s="9" t="s">
        <v>21</v>
      </c>
      <c r="O34" s="4" t="s">
        <v>56</v>
      </c>
      <c r="P34" s="24" t="s">
        <v>115</v>
      </c>
      <c r="Q34" s="4" t="s">
        <v>116</v>
      </c>
      <c r="T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8">
        <f t="shared" si="5"/>
        <v>1</v>
      </c>
      <c r="J35" s="4"/>
      <c r="K35" s="4"/>
      <c r="L35" s="4"/>
      <c r="M35" s="4"/>
      <c r="N35" s="4"/>
      <c r="O35" s="4"/>
      <c r="P35" s="4"/>
      <c r="Q35" s="4"/>
      <c r="T35" s="4"/>
    </row>
    <row r="36" ht="15.75" customHeight="1">
      <c r="A36" s="25" t="s">
        <v>117</v>
      </c>
      <c r="T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T37" s="4"/>
    </row>
    <row r="38">
      <c r="A38" s="25" t="s">
        <v>118</v>
      </c>
      <c r="T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T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T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T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T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T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T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T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T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T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T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T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T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T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T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T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T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T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T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T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T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T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T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T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T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T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T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T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T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T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T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T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T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T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T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T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T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T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T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T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T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T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T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T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T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T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T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T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T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T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T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T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T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T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T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T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T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T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T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T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T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T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T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T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T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T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T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T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T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T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T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T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T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T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T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T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T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T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T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T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T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T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T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T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T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T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T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T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T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T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T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T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T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T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T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T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T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T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T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T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T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T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T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T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T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T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T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T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T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T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T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T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T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T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T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T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T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T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T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T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T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T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T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T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T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T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T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T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T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T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T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T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T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T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T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T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T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T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T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T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T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T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T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T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T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T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T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T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T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T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T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T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T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T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T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T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T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T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T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T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T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T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T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T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T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T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T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T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T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T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T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T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T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T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T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T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T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T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T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T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T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T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T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T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T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T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T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T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T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T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T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T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T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T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T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T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T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T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T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T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T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T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T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T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T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T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T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T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T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T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T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T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T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T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T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T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T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T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T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T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T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T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T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T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T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T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T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T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T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T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T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T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T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T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T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T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T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T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T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T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T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T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T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T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T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T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T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T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T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T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T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T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T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T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T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T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T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T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T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T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T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T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T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T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T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T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T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T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T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T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T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T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T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T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T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T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T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T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T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T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T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T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T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T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T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T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T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T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T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T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T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T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T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T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T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T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T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T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T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T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T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T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T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T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T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T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T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T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T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T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T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T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T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T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T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T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T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T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T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T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T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T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T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T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T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T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T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T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T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T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T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T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T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T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T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T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T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T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T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T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T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T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T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T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T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T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T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T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T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T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T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T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T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T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T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T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T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T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T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T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T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T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T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T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T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T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T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T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T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T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T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T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T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T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T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T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T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T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T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T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T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T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T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T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T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T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T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T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T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T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T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T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T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T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T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T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T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T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T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T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T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T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T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T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T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T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T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T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T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T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T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T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T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T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T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T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T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T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T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T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T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T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T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T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T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T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T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T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T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T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T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T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T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T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T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T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T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T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T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T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T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T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T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T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T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T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T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T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T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T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T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T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T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T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T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T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T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T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T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T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T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T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T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T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T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T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T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T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T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T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T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T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T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T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T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T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T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T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T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T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T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T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T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T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T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T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T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T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T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T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T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T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T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T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T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T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T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T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T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T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T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T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T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T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T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T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T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T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T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T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T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T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T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T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T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T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T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T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T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T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T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T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T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T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T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T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T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T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T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T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T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T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T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T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T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T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T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T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T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T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T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T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T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T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T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T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T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T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T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T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T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T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T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T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T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T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T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T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T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T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T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T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T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T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T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T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T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T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T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T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T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T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T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T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T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T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T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T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T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T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T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T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T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T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T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T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T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T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T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T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T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T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T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T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T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T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T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T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T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T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T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T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T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T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T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T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T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T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T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T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T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T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T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T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T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T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T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T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T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T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T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T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T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T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T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T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T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T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T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T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T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T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T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T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T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T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T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T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T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T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T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T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T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T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T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T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T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T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T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T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T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T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T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T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T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T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T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T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T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T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T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T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T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T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T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T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T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T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T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T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T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T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T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T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T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T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T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T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T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T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T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T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T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T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T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T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T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T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T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T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T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T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T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T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T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T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T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T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T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T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T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T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T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T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T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T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T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T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T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T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T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T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T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T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T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T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T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T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T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T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T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T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T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T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T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T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T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T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T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T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T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T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T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T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T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T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T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T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T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T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T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T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T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T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T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T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T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T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T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T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T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T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T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T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T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T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T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T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T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T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T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T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T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T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T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T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T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T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T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T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T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T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T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T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T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T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T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T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T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T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T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T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T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T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T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T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T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T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T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T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T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T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T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T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T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T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T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T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T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T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T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T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T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T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T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T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T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T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T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T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T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T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T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T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T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T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T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T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T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T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T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T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T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T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T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T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T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T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T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T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T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T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T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T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T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T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T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T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T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T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T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T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T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T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T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T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T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T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T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T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T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T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T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T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T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T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T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T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T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T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T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T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T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T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T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T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T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T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T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T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T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T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T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T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T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T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T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T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T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T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T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T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T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T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T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T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T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T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T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T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T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T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T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T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T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T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T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T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T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T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T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T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T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T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T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T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T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T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T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T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T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T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T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T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T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T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T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T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T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T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T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T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T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T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T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T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T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T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T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T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T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T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T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T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T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T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T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T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T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T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T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T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T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T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T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T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T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T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T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T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T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T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T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T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T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T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T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T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T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T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T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T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T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T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T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T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T1004" s="4"/>
    </row>
  </sheetData>
  <mergeCells count="8">
    <mergeCell ref="A1:Q1"/>
    <mergeCell ref="B9:Q9"/>
    <mergeCell ref="B25:Q25"/>
    <mergeCell ref="B27:Q27"/>
    <mergeCell ref="B29:Q29"/>
    <mergeCell ref="B32:Q32"/>
    <mergeCell ref="A36:Q36"/>
    <mergeCell ref="A38:Q38"/>
  </mergeCells>
  <hyperlinks>
    <hyperlink r:id="rId1" ref="P15"/>
    <hyperlink r:id="rId2" ref="P34"/>
  </hyperlinks>
  <drawing r:id="rId3"/>
</worksheet>
</file>